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lokova\AppData\Local\Microsoft\Windows\INetCache\Content.Outlook\305VPEM8\"/>
    </mc:Choice>
  </mc:AlternateContent>
  <xr:revisionPtr revIDLastSave="0" documentId="13_ncr:1_{F9F85FCD-B396-4A6F-81C7-4ECBA91BFAE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D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F65" i="1" s="1"/>
  <c r="F63" i="1" l="1"/>
  <c r="F64" i="1"/>
  <c r="F60" i="1"/>
  <c r="D45" i="1" l="1"/>
  <c r="D46" i="1"/>
  <c r="D47" i="1"/>
  <c r="D48" i="1"/>
  <c r="D49" i="1"/>
  <c r="D50" i="1"/>
  <c r="D51" i="1"/>
  <c r="D44" i="1"/>
  <c r="F49" i="1" l="1"/>
  <c r="F45" i="1"/>
  <c r="F59" i="1"/>
  <c r="F44" i="1"/>
  <c r="F58" i="1"/>
  <c r="F48" i="1"/>
  <c r="F51" i="1"/>
  <c r="F47" i="1"/>
  <c r="F62" i="1"/>
  <c r="F50" i="1"/>
  <c r="F46" i="1"/>
  <c r="F61" i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0" i="1"/>
  <c r="F20" i="1" s="1"/>
  <c r="F8" i="1" l="1"/>
  <c r="F9" i="1"/>
  <c r="F10" i="1"/>
  <c r="F11" i="1"/>
  <c r="F12" i="1"/>
  <c r="F13" i="1"/>
  <c r="F6" i="1"/>
  <c r="F7" i="1"/>
</calcChain>
</file>

<file path=xl/sharedStrings.xml><?xml version="1.0" encoding="utf-8"?>
<sst xmlns="http://schemas.openxmlformats.org/spreadsheetml/2006/main" count="177" uniqueCount="46">
  <si>
    <t>Poznámka : 2012 + 5 % + 1 % DPH</t>
  </si>
  <si>
    <t>Pneumatiky z osobních automobilů</t>
  </si>
  <si>
    <t>16 01 03</t>
  </si>
  <si>
    <t>ks</t>
  </si>
  <si>
    <t>16 01 03 - s diskem</t>
  </si>
  <si>
    <t>16 01 03 - bez disku</t>
  </si>
  <si>
    <t>Směsné stavební a demoliční odpady</t>
  </si>
  <si>
    <t>17 09 04</t>
  </si>
  <si>
    <t>t</t>
  </si>
  <si>
    <t>Stavební materiály obsahující azbest</t>
  </si>
  <si>
    <t>17 06 05</t>
  </si>
  <si>
    <t>Asfaltové směsi ( IPA,lepenka)</t>
  </si>
  <si>
    <t>17 03 02</t>
  </si>
  <si>
    <t>Směsi,nebo oddělené frakce betonu,cihel, keram.výrobků(neuvedeno pod 17 01 06)</t>
  </si>
  <si>
    <t>17 01 O7</t>
  </si>
  <si>
    <t>17 01 07</t>
  </si>
  <si>
    <t>Cihly</t>
  </si>
  <si>
    <t>17 01 02</t>
  </si>
  <si>
    <t>Katalogové č.odpadu</t>
  </si>
  <si>
    <t>cena(Kč)</t>
  </si>
  <si>
    <t>MJ</t>
  </si>
  <si>
    <t>Katalog. č. odpadu</t>
  </si>
  <si>
    <t>Popis odpadů</t>
  </si>
  <si>
    <t>Sběrný dvůr 2013 , včetně DPH 21 %</t>
  </si>
  <si>
    <t>17 05 04</t>
  </si>
  <si>
    <t>Zemina a kamení, bez příměsí</t>
  </si>
  <si>
    <t>Cena bez DPH</t>
  </si>
  <si>
    <t>DPH</t>
  </si>
  <si>
    <t>Poznámka: 2014 + 0,4 %</t>
  </si>
  <si>
    <t>Sběrný dvůr 2015</t>
  </si>
  <si>
    <t>17 01 01</t>
  </si>
  <si>
    <t>Součástky jinak blíže neurčené</t>
  </si>
  <si>
    <t>Beton (úlomky)</t>
  </si>
  <si>
    <t>Směsi,nebo oddělené frakce betonu,cihel, keram.výrobků neuvedené pod č. 17 01 06</t>
  </si>
  <si>
    <t>Zemina a kamení neuvedená pod čísly 17 05 03</t>
  </si>
  <si>
    <t>Směsné stavební a demoliční odpady neuvedené pod č. 170901, 170902 a 170903</t>
  </si>
  <si>
    <t>16 01 03**</t>
  </si>
  <si>
    <t>16 01 22**</t>
  </si>
  <si>
    <t>Ostatní odpady v ceníku lze odevzdat pouze na SD Pískovna</t>
  </si>
  <si>
    <t>Upozornění:</t>
  </si>
  <si>
    <t>Cena v Kč vč.  DPH</t>
  </si>
  <si>
    <t>Popis odpadu</t>
  </si>
  <si>
    <t>Pneumatiky osobní</t>
  </si>
  <si>
    <t>Odpady označené ** lze odevzdávat na SD Březová a SD Pískovna</t>
  </si>
  <si>
    <t>Asfaltové směsi neuvedené pod č. 17 03 01</t>
  </si>
  <si>
    <r>
      <t xml:space="preserve">Sběrný dvůr 2019 - Ceník platný od </t>
    </r>
    <r>
      <rPr>
        <b/>
        <u/>
        <sz val="14"/>
        <rFont val="Arial"/>
        <family val="2"/>
        <charset val="238"/>
      </rPr>
      <t xml:space="preserve">1.7.2019 </t>
    </r>
    <r>
      <rPr>
        <b/>
        <u/>
        <sz val="12"/>
        <rFont val="Arial"/>
        <family val="2"/>
        <charset val="238"/>
      </rPr>
      <t>pro občany města Děčín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</si>
</sst>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2" fillId="0" borderId="0" xfId="0" applyFont="1"/>
    <xf numFmtId="0" fontId="3" fillId="0" borderId="0" xfId="0" applyFo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9" fontId="1" fillId="0" borderId="12" xfId="0" applyNumberFormat="1" applyFon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wrapText="1" shrinkToFi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3" xfId="0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2" borderId="1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1078523</xdr:colOff>
      <xdr:row>54</xdr:row>
      <xdr:rowOff>76200</xdr:rowOff>
    </xdr:from>
    <xdr:to>
      <xdr:col>3</xdr:col>
      <xdr:colOff>533691</xdr:colOff>
      <xdr:row>54</xdr:row>
      <xdr:rowOff>632508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323" y="76200"/>
          <a:ext cx="3353091" cy="556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55" zoomScale="130" zoomScaleNormal="130" workbookViewId="0">
      <selection activeCell="B76" sqref="B76"/>
    </sheetView>
  </sheetViews>
  <sheetFormatPr defaultRowHeight="12.75" x14ac:dyDescent="0.2"/>
  <cols>
    <col min="1" max="1" width="15.5703125" customWidth="1"/>
    <col min="2" max="2" width="49.28515625" style="34" customWidth="1"/>
    <col min="3" max="3" width="7.5703125" customWidth="1"/>
    <col min="4" max="4" width="11.42578125" customWidth="1"/>
    <col min="5" max="5" width="7.5703125" customWidth="1"/>
    <col min="6" max="6" width="13.85546875" customWidth="1"/>
    <col min="7" max="7" width="12.7109375" customWidth="1"/>
    <col min="8" max="8" width="13.7109375" hidden="1" customWidth="1"/>
  </cols>
  <sheetData>
    <row r="1" spans="1:8" ht="15.75" hidden="1" x14ac:dyDescent="0.25">
      <c r="A1" s="12" t="s">
        <v>23</v>
      </c>
      <c r="B1" s="33"/>
      <c r="G1" s="11" t="s">
        <v>22</v>
      </c>
      <c r="H1" s="11"/>
    </row>
    <row r="2" spans="1:8" hidden="1" x14ac:dyDescent="0.2"/>
    <row r="3" spans="1:8" hidden="1" x14ac:dyDescent="0.2"/>
    <row r="4" spans="1:8" ht="25.5" hidden="1" x14ac:dyDescent="0.2">
      <c r="A4" s="10" t="s">
        <v>21</v>
      </c>
      <c r="B4" s="35"/>
      <c r="C4" s="9" t="s">
        <v>20</v>
      </c>
      <c r="D4" s="20" t="s">
        <v>26</v>
      </c>
      <c r="E4" s="18" t="s">
        <v>27</v>
      </c>
      <c r="F4" s="8" t="s">
        <v>19</v>
      </c>
      <c r="G4" s="3" t="s">
        <v>18</v>
      </c>
    </row>
    <row r="5" spans="1:8" hidden="1" x14ac:dyDescent="0.2">
      <c r="A5" s="7"/>
      <c r="B5" s="36"/>
      <c r="C5" s="6"/>
      <c r="D5" s="19"/>
      <c r="E5" s="19"/>
      <c r="F5" s="5"/>
    </row>
    <row r="6" spans="1:8" hidden="1" x14ac:dyDescent="0.2">
      <c r="A6" s="13" t="s">
        <v>17</v>
      </c>
      <c r="B6" s="37"/>
      <c r="C6" s="4" t="s">
        <v>8</v>
      </c>
      <c r="D6" s="23">
        <v>452.892562</v>
      </c>
      <c r="E6" s="21">
        <v>0.21</v>
      </c>
      <c r="F6" s="16">
        <f>D6*1.21</f>
        <v>548.00000002000002</v>
      </c>
      <c r="G6" s="17" t="s">
        <v>17</v>
      </c>
      <c r="H6" t="s">
        <v>16</v>
      </c>
    </row>
    <row r="7" spans="1:8" hidden="1" x14ac:dyDescent="0.2">
      <c r="A7" s="13" t="s">
        <v>15</v>
      </c>
      <c r="B7" s="37"/>
      <c r="C7" s="4" t="s">
        <v>8</v>
      </c>
      <c r="D7" s="23">
        <v>452.892562</v>
      </c>
      <c r="E7" s="22">
        <v>0.21</v>
      </c>
      <c r="F7" s="16">
        <f>D7*1.21</f>
        <v>548.00000002000002</v>
      </c>
      <c r="G7" s="17" t="s">
        <v>14</v>
      </c>
      <c r="H7" t="s">
        <v>13</v>
      </c>
    </row>
    <row r="8" spans="1:8" hidden="1" x14ac:dyDescent="0.2">
      <c r="A8" s="13" t="s">
        <v>12</v>
      </c>
      <c r="B8" s="37"/>
      <c r="C8" s="4" t="s">
        <v>8</v>
      </c>
      <c r="D8" s="23">
        <v>2118.1815999999999</v>
      </c>
      <c r="E8" s="22">
        <v>0.21</v>
      </c>
      <c r="F8" s="16">
        <f t="shared" ref="F8:F13" si="0">D8*1.21</f>
        <v>2562.9997359999998</v>
      </c>
      <c r="G8" s="17" t="s">
        <v>12</v>
      </c>
      <c r="H8" t="s">
        <v>11</v>
      </c>
    </row>
    <row r="9" spans="1:8" hidden="1" x14ac:dyDescent="0.2">
      <c r="A9" s="13" t="s">
        <v>10</v>
      </c>
      <c r="B9" s="37"/>
      <c r="C9" s="4" t="s">
        <v>8</v>
      </c>
      <c r="D9" s="23">
        <v>2118.1815999999999</v>
      </c>
      <c r="E9" s="22">
        <v>0.21</v>
      </c>
      <c r="F9" s="16">
        <f t="shared" si="0"/>
        <v>2562.9997359999998</v>
      </c>
      <c r="G9" s="17" t="s">
        <v>10</v>
      </c>
      <c r="H9" t="s">
        <v>9</v>
      </c>
    </row>
    <row r="10" spans="1:8" hidden="1" x14ac:dyDescent="0.2">
      <c r="A10" s="13" t="s">
        <v>7</v>
      </c>
      <c r="B10" s="37"/>
      <c r="C10" s="4" t="s">
        <v>8</v>
      </c>
      <c r="D10" s="23">
        <v>2118.1815999999999</v>
      </c>
      <c r="E10" s="22">
        <v>0.21</v>
      </c>
      <c r="F10" s="16">
        <f t="shared" si="0"/>
        <v>2562.9997359999998</v>
      </c>
      <c r="G10" s="17" t="s">
        <v>7</v>
      </c>
      <c r="H10" t="s">
        <v>6</v>
      </c>
    </row>
    <row r="11" spans="1:8" hidden="1" x14ac:dyDescent="0.2">
      <c r="A11" s="13" t="s">
        <v>5</v>
      </c>
      <c r="B11" s="37"/>
      <c r="C11" s="4" t="s">
        <v>3</v>
      </c>
      <c r="D11" s="23">
        <v>44.628093999999997</v>
      </c>
      <c r="E11" s="22">
        <v>0.21</v>
      </c>
      <c r="F11" s="16">
        <f t="shared" si="0"/>
        <v>53.999993739999994</v>
      </c>
      <c r="G11" s="17" t="s">
        <v>2</v>
      </c>
      <c r="H11" t="s">
        <v>1</v>
      </c>
    </row>
    <row r="12" spans="1:8" hidden="1" x14ac:dyDescent="0.2">
      <c r="A12" s="14" t="s">
        <v>4</v>
      </c>
      <c r="B12" s="38"/>
      <c r="C12" s="4" t="s">
        <v>3</v>
      </c>
      <c r="D12" s="24">
        <v>64.462800000000001</v>
      </c>
      <c r="E12" s="22">
        <v>0.21</v>
      </c>
      <c r="F12" s="16">
        <f t="shared" si="0"/>
        <v>77.999988000000002</v>
      </c>
      <c r="G12" s="17" t="s">
        <v>2</v>
      </c>
      <c r="H12" t="s">
        <v>1</v>
      </c>
    </row>
    <row r="13" spans="1:8" hidden="1" x14ac:dyDescent="0.2">
      <c r="A13" s="15" t="s">
        <v>24</v>
      </c>
      <c r="B13" s="39"/>
      <c r="C13" s="26" t="s">
        <v>8</v>
      </c>
      <c r="D13" s="25">
        <v>429.75202000000002</v>
      </c>
      <c r="E13" s="22">
        <v>0.21</v>
      </c>
      <c r="F13" s="16">
        <f t="shared" si="0"/>
        <v>519.99994419999996</v>
      </c>
      <c r="G13" s="17" t="s">
        <v>24</v>
      </c>
      <c r="H13" t="s">
        <v>25</v>
      </c>
    </row>
    <row r="14" spans="1:8" hidden="1" x14ac:dyDescent="0.2"/>
    <row r="15" spans="1:8" hidden="1" x14ac:dyDescent="0.2">
      <c r="A15" t="s">
        <v>0</v>
      </c>
      <c r="F15" s="2"/>
    </row>
    <row r="16" spans="1:8" ht="13.5" hidden="1" customHeight="1" x14ac:dyDescent="0.2">
      <c r="C16" s="1"/>
      <c r="D16" s="1"/>
      <c r="E16" s="1"/>
    </row>
    <row r="17" spans="1:8" ht="15.75" hidden="1" x14ac:dyDescent="0.25">
      <c r="A17" s="12" t="s">
        <v>29</v>
      </c>
      <c r="B17" s="33"/>
      <c r="G17" s="11" t="s">
        <v>22</v>
      </c>
      <c r="H17" s="11"/>
    </row>
    <row r="18" spans="1:8" ht="25.5" hidden="1" x14ac:dyDescent="0.2">
      <c r="A18" s="10" t="s">
        <v>21</v>
      </c>
      <c r="B18" s="35"/>
      <c r="C18" s="9" t="s">
        <v>20</v>
      </c>
      <c r="D18" s="20" t="s">
        <v>26</v>
      </c>
      <c r="E18" s="18" t="s">
        <v>27</v>
      </c>
      <c r="F18" s="8" t="s">
        <v>19</v>
      </c>
      <c r="G18" s="3" t="s">
        <v>18</v>
      </c>
    </row>
    <row r="19" spans="1:8" hidden="1" x14ac:dyDescent="0.2">
      <c r="A19" s="7"/>
      <c r="B19" s="36"/>
      <c r="C19" s="6"/>
      <c r="D19" s="19"/>
      <c r="E19" s="19"/>
      <c r="F19" s="5"/>
    </row>
    <row r="20" spans="1:8" hidden="1" x14ac:dyDescent="0.2">
      <c r="A20" s="13" t="s">
        <v>17</v>
      </c>
      <c r="B20" s="37"/>
      <c r="C20" s="4" t="s">
        <v>8</v>
      </c>
      <c r="D20" s="23">
        <f>(D6/100*1.4)+D6</f>
        <v>459.233057868</v>
      </c>
      <c r="E20" s="21">
        <v>0.21</v>
      </c>
      <c r="F20" s="28">
        <f>D20*1.21</f>
        <v>555.67200002027994</v>
      </c>
      <c r="G20" s="17" t="s">
        <v>17</v>
      </c>
      <c r="H20" t="s">
        <v>16</v>
      </c>
    </row>
    <row r="21" spans="1:8" hidden="1" x14ac:dyDescent="0.2">
      <c r="A21" s="13" t="s">
        <v>15</v>
      </c>
      <c r="B21" s="37"/>
      <c r="C21" s="4" t="s">
        <v>8</v>
      </c>
      <c r="D21" s="23">
        <f t="shared" ref="D21:D27" si="1">(D7/100*1.4)+D7</f>
        <v>459.233057868</v>
      </c>
      <c r="E21" s="22">
        <v>0.21</v>
      </c>
      <c r="F21" s="28">
        <f>D21*1.21</f>
        <v>555.67200002027994</v>
      </c>
      <c r="G21" s="17" t="s">
        <v>15</v>
      </c>
      <c r="H21" t="s">
        <v>13</v>
      </c>
    </row>
    <row r="22" spans="1:8" hidden="1" x14ac:dyDescent="0.2">
      <c r="A22" s="13" t="s">
        <v>12</v>
      </c>
      <c r="B22" s="37"/>
      <c r="C22" s="4" t="s">
        <v>8</v>
      </c>
      <c r="D22" s="23">
        <f t="shared" si="1"/>
        <v>2147.8361424</v>
      </c>
      <c r="E22" s="22">
        <v>0.21</v>
      </c>
      <c r="F22" s="28">
        <f t="shared" ref="F22:F27" si="2">D22*1.21</f>
        <v>2598.8817323039998</v>
      </c>
      <c r="G22" s="17" t="s">
        <v>12</v>
      </c>
      <c r="H22" t="s">
        <v>11</v>
      </c>
    </row>
    <row r="23" spans="1:8" hidden="1" x14ac:dyDescent="0.2">
      <c r="A23" s="13" t="s">
        <v>10</v>
      </c>
      <c r="B23" s="37"/>
      <c r="C23" s="4" t="s">
        <v>8</v>
      </c>
      <c r="D23" s="23">
        <f t="shared" si="1"/>
        <v>2147.8361424</v>
      </c>
      <c r="E23" s="22">
        <v>0.21</v>
      </c>
      <c r="F23" s="28">
        <f t="shared" si="2"/>
        <v>2598.8817323039998</v>
      </c>
      <c r="G23" s="17" t="s">
        <v>10</v>
      </c>
      <c r="H23" t="s">
        <v>9</v>
      </c>
    </row>
    <row r="24" spans="1:8" hidden="1" x14ac:dyDescent="0.2">
      <c r="A24" s="13" t="s">
        <v>7</v>
      </c>
      <c r="B24" s="37"/>
      <c r="C24" s="4" t="s">
        <v>8</v>
      </c>
      <c r="D24" s="23">
        <f t="shared" si="1"/>
        <v>2147.8361424</v>
      </c>
      <c r="E24" s="22">
        <v>0.21</v>
      </c>
      <c r="F24" s="28">
        <f t="shared" si="2"/>
        <v>2598.8817323039998</v>
      </c>
      <c r="G24" s="17" t="s">
        <v>7</v>
      </c>
      <c r="H24" t="s">
        <v>6</v>
      </c>
    </row>
    <row r="25" spans="1:8" hidden="1" x14ac:dyDescent="0.2">
      <c r="A25" s="13" t="s">
        <v>5</v>
      </c>
      <c r="B25" s="37"/>
      <c r="C25" s="4" t="s">
        <v>3</v>
      </c>
      <c r="D25" s="23">
        <f t="shared" si="1"/>
        <v>45.252887315999999</v>
      </c>
      <c r="E25" s="22">
        <v>0.21</v>
      </c>
      <c r="F25" s="28">
        <f t="shared" si="2"/>
        <v>54.755993652359997</v>
      </c>
      <c r="G25" s="17" t="s">
        <v>2</v>
      </c>
      <c r="H25" t="s">
        <v>1</v>
      </c>
    </row>
    <row r="26" spans="1:8" hidden="1" x14ac:dyDescent="0.2">
      <c r="A26" s="14" t="s">
        <v>4</v>
      </c>
      <c r="B26" s="38"/>
      <c r="C26" s="4" t="s">
        <v>3</v>
      </c>
      <c r="D26" s="23">
        <f t="shared" si="1"/>
        <v>65.365279200000003</v>
      </c>
      <c r="E26" s="22">
        <v>0.21</v>
      </c>
      <c r="F26" s="28">
        <f t="shared" si="2"/>
        <v>79.091987832000001</v>
      </c>
      <c r="G26" s="17" t="s">
        <v>2</v>
      </c>
      <c r="H26" t="s">
        <v>1</v>
      </c>
    </row>
    <row r="27" spans="1:8" hidden="1" x14ac:dyDescent="0.2">
      <c r="A27" s="15" t="s">
        <v>24</v>
      </c>
      <c r="B27" s="39"/>
      <c r="C27" s="26" t="s">
        <v>8</v>
      </c>
      <c r="D27" s="23">
        <f t="shared" si="1"/>
        <v>435.76854828</v>
      </c>
      <c r="E27" s="22">
        <v>0.21</v>
      </c>
      <c r="F27" s="28">
        <f t="shared" si="2"/>
        <v>527.27994341880003</v>
      </c>
      <c r="G27" s="17" t="s">
        <v>24</v>
      </c>
      <c r="H27" t="s">
        <v>25</v>
      </c>
    </row>
    <row r="28" spans="1:8" hidden="1" x14ac:dyDescent="0.2"/>
    <row r="29" spans="1:8" hidden="1" x14ac:dyDescent="0.2"/>
    <row r="30" spans="1:8" hidden="1" x14ac:dyDescent="0.2"/>
    <row r="31" spans="1:8" ht="25.5" hidden="1" x14ac:dyDescent="0.2">
      <c r="A31" s="10" t="s">
        <v>21</v>
      </c>
      <c r="B31" s="35"/>
      <c r="C31" s="9" t="s">
        <v>20</v>
      </c>
      <c r="D31" s="20" t="s">
        <v>26</v>
      </c>
      <c r="E31" s="18" t="s">
        <v>27</v>
      </c>
      <c r="F31" s="8" t="s">
        <v>19</v>
      </c>
    </row>
    <row r="32" spans="1:8" hidden="1" x14ac:dyDescent="0.2">
      <c r="A32" s="7"/>
      <c r="B32" s="36"/>
      <c r="C32" s="6"/>
      <c r="D32" s="19"/>
      <c r="E32" s="19"/>
      <c r="F32" s="5"/>
    </row>
    <row r="33" spans="1:8" hidden="1" x14ac:dyDescent="0.2">
      <c r="A33" s="13" t="s">
        <v>17</v>
      </c>
      <c r="B33" s="37"/>
      <c r="C33" s="4" t="s">
        <v>8</v>
      </c>
      <c r="D33" s="23">
        <v>459.23</v>
      </c>
      <c r="E33" s="21"/>
      <c r="F33" s="28"/>
    </row>
    <row r="34" spans="1:8" hidden="1" x14ac:dyDescent="0.2">
      <c r="A34" s="13" t="s">
        <v>15</v>
      </c>
      <c r="B34" s="37"/>
      <c r="C34" s="4" t="s">
        <v>8</v>
      </c>
      <c r="D34" s="23">
        <v>459.23</v>
      </c>
      <c r="E34" s="22"/>
      <c r="F34" s="28"/>
    </row>
    <row r="35" spans="1:8" hidden="1" x14ac:dyDescent="0.2">
      <c r="A35" s="13" t="s">
        <v>12</v>
      </c>
      <c r="B35" s="37"/>
      <c r="C35" s="4" t="s">
        <v>8</v>
      </c>
      <c r="D35" s="23">
        <v>2147.84</v>
      </c>
      <c r="E35" s="22"/>
      <c r="F35" s="28"/>
    </row>
    <row r="36" spans="1:8" hidden="1" x14ac:dyDescent="0.2">
      <c r="A36" s="13" t="s">
        <v>10</v>
      </c>
      <c r="B36" s="37"/>
      <c r="C36" s="4" t="s">
        <v>8</v>
      </c>
      <c r="D36" s="23">
        <v>2147.84</v>
      </c>
      <c r="E36" s="22"/>
      <c r="F36" s="28"/>
    </row>
    <row r="37" spans="1:8" hidden="1" x14ac:dyDescent="0.2">
      <c r="A37" s="13" t="s">
        <v>7</v>
      </c>
      <c r="B37" s="37"/>
      <c r="C37" s="4" t="s">
        <v>8</v>
      </c>
      <c r="D37" s="23">
        <v>2147.84</v>
      </c>
      <c r="E37" s="22"/>
      <c r="F37" s="28"/>
    </row>
    <row r="38" spans="1:8" hidden="1" x14ac:dyDescent="0.2">
      <c r="A38" s="13" t="s">
        <v>5</v>
      </c>
      <c r="B38" s="37"/>
      <c r="C38" s="4" t="s">
        <v>3</v>
      </c>
      <c r="D38" s="23">
        <v>45.25</v>
      </c>
      <c r="E38" s="22"/>
      <c r="F38" s="28"/>
    </row>
    <row r="39" spans="1:8" hidden="1" x14ac:dyDescent="0.2">
      <c r="A39" s="14" t="s">
        <v>4</v>
      </c>
      <c r="B39" s="38"/>
      <c r="C39" s="4" t="s">
        <v>3</v>
      </c>
      <c r="D39" s="23">
        <v>65.37</v>
      </c>
      <c r="E39" s="22"/>
      <c r="F39" s="28"/>
    </row>
    <row r="40" spans="1:8" hidden="1" x14ac:dyDescent="0.2">
      <c r="A40" s="15" t="s">
        <v>24</v>
      </c>
      <c r="B40" s="39"/>
      <c r="C40" s="26" t="s">
        <v>8</v>
      </c>
      <c r="D40" s="23">
        <v>435.77</v>
      </c>
      <c r="E40" s="22"/>
      <c r="F40" s="28"/>
    </row>
    <row r="41" spans="1:8" hidden="1" x14ac:dyDescent="0.2"/>
    <row r="42" spans="1:8" ht="25.5" hidden="1" x14ac:dyDescent="0.2">
      <c r="A42" s="10" t="s">
        <v>21</v>
      </c>
      <c r="B42" s="35"/>
      <c r="C42" s="9" t="s">
        <v>20</v>
      </c>
      <c r="D42" s="20" t="s">
        <v>26</v>
      </c>
      <c r="E42" s="18" t="s">
        <v>27</v>
      </c>
      <c r="F42" s="8" t="s">
        <v>19</v>
      </c>
    </row>
    <row r="43" spans="1:8" hidden="1" x14ac:dyDescent="0.2">
      <c r="A43" s="7"/>
      <c r="B43" s="36"/>
      <c r="C43" s="6"/>
      <c r="D43" s="19"/>
      <c r="E43" s="19"/>
      <c r="F43" s="5"/>
    </row>
    <row r="44" spans="1:8" hidden="1" x14ac:dyDescent="0.2">
      <c r="A44" s="13" t="s">
        <v>17</v>
      </c>
      <c r="B44" s="37"/>
      <c r="C44" s="4" t="s">
        <v>8</v>
      </c>
      <c r="D44" s="23">
        <f>ROUND(D33*1.004,2)</f>
        <v>461.07</v>
      </c>
      <c r="E44" s="21">
        <v>0.21</v>
      </c>
      <c r="F44" s="28">
        <f>ROUND(D44*1.21,0)</f>
        <v>558</v>
      </c>
      <c r="G44" s="17" t="s">
        <v>17</v>
      </c>
      <c r="H44" t="s">
        <v>16</v>
      </c>
    </row>
    <row r="45" spans="1:8" hidden="1" x14ac:dyDescent="0.2">
      <c r="A45" s="13" t="s">
        <v>15</v>
      </c>
      <c r="B45" s="37"/>
      <c r="C45" s="4" t="s">
        <v>8</v>
      </c>
      <c r="D45" s="23">
        <f t="shared" ref="D45:D51" si="3">ROUND(D34*1.004,2)</f>
        <v>461.07</v>
      </c>
      <c r="E45" s="21">
        <v>0.21</v>
      </c>
      <c r="F45" s="28">
        <f t="shared" ref="F45:F51" si="4">ROUND(D45*1.21,0)</f>
        <v>558</v>
      </c>
      <c r="G45" s="17" t="s">
        <v>15</v>
      </c>
      <c r="H45" t="s">
        <v>13</v>
      </c>
    </row>
    <row r="46" spans="1:8" hidden="1" x14ac:dyDescent="0.2">
      <c r="A46" s="13" t="s">
        <v>12</v>
      </c>
      <c r="B46" s="37"/>
      <c r="C46" s="4" t="s">
        <v>8</v>
      </c>
      <c r="D46" s="23">
        <f t="shared" si="3"/>
        <v>2156.4299999999998</v>
      </c>
      <c r="E46" s="21">
        <v>0.21</v>
      </c>
      <c r="F46" s="28">
        <f t="shared" si="4"/>
        <v>2609</v>
      </c>
      <c r="G46" s="17" t="s">
        <v>12</v>
      </c>
      <c r="H46" t="s">
        <v>11</v>
      </c>
    </row>
    <row r="47" spans="1:8" hidden="1" x14ac:dyDescent="0.2">
      <c r="A47" s="13" t="s">
        <v>10</v>
      </c>
      <c r="B47" s="37"/>
      <c r="C47" s="4" t="s">
        <v>8</v>
      </c>
      <c r="D47" s="23">
        <f t="shared" si="3"/>
        <v>2156.4299999999998</v>
      </c>
      <c r="E47" s="21">
        <v>0.21</v>
      </c>
      <c r="F47" s="28">
        <f t="shared" si="4"/>
        <v>2609</v>
      </c>
      <c r="G47" s="17" t="s">
        <v>10</v>
      </c>
      <c r="H47" t="s">
        <v>9</v>
      </c>
    </row>
    <row r="48" spans="1:8" hidden="1" x14ac:dyDescent="0.2">
      <c r="A48" s="13" t="s">
        <v>7</v>
      </c>
      <c r="B48" s="37"/>
      <c r="C48" s="4" t="s">
        <v>8</v>
      </c>
      <c r="D48" s="23">
        <f t="shared" si="3"/>
        <v>2156.4299999999998</v>
      </c>
      <c r="E48" s="21">
        <v>0.21</v>
      </c>
      <c r="F48" s="28">
        <f t="shared" si="4"/>
        <v>2609</v>
      </c>
      <c r="G48" s="17" t="s">
        <v>7</v>
      </c>
      <c r="H48" t="s">
        <v>6</v>
      </c>
    </row>
    <row r="49" spans="1:8" hidden="1" x14ac:dyDescent="0.2">
      <c r="A49" s="13" t="s">
        <v>5</v>
      </c>
      <c r="B49" s="37"/>
      <c r="C49" s="4" t="s">
        <v>3</v>
      </c>
      <c r="D49" s="23">
        <f t="shared" si="3"/>
        <v>45.43</v>
      </c>
      <c r="E49" s="21">
        <v>0.21</v>
      </c>
      <c r="F49" s="28">
        <f t="shared" si="4"/>
        <v>55</v>
      </c>
      <c r="G49" s="17" t="s">
        <v>2</v>
      </c>
      <c r="H49" t="s">
        <v>1</v>
      </c>
    </row>
    <row r="50" spans="1:8" hidden="1" x14ac:dyDescent="0.2">
      <c r="A50" s="14" t="s">
        <v>4</v>
      </c>
      <c r="B50" s="38"/>
      <c r="C50" s="4" t="s">
        <v>3</v>
      </c>
      <c r="D50" s="23">
        <f t="shared" si="3"/>
        <v>65.63</v>
      </c>
      <c r="E50" s="21">
        <v>0.21</v>
      </c>
      <c r="F50" s="28">
        <f t="shared" si="4"/>
        <v>79</v>
      </c>
      <c r="G50" s="17" t="s">
        <v>2</v>
      </c>
      <c r="H50" t="s">
        <v>1</v>
      </c>
    </row>
    <row r="51" spans="1:8" hidden="1" x14ac:dyDescent="0.2">
      <c r="A51" s="15" t="s">
        <v>24</v>
      </c>
      <c r="B51" s="39"/>
      <c r="C51" s="26" t="s">
        <v>8</v>
      </c>
      <c r="D51" s="23">
        <f t="shared" si="3"/>
        <v>437.51</v>
      </c>
      <c r="E51" s="21">
        <v>0.21</v>
      </c>
      <c r="F51" s="28">
        <f t="shared" si="4"/>
        <v>529</v>
      </c>
      <c r="G51" s="17" t="s">
        <v>24</v>
      </c>
      <c r="H51" t="s">
        <v>25</v>
      </c>
    </row>
    <row r="52" spans="1:8" hidden="1" x14ac:dyDescent="0.2"/>
    <row r="53" spans="1:8" hidden="1" x14ac:dyDescent="0.2">
      <c r="A53" s="27" t="s">
        <v>28</v>
      </c>
      <c r="B53" s="40"/>
    </row>
    <row r="54" spans="1:8" hidden="1" x14ac:dyDescent="0.2"/>
    <row r="55" spans="1:8" ht="54.6" customHeight="1" x14ac:dyDescent="0.2">
      <c r="A55" s="57"/>
      <c r="B55" s="57"/>
      <c r="C55" s="57"/>
      <c r="D55" s="57"/>
      <c r="E55" s="57"/>
      <c r="F55" s="57"/>
    </row>
    <row r="56" spans="1:8" ht="22.5" customHeight="1" thickBot="1" x14ac:dyDescent="0.3">
      <c r="A56" s="55" t="s">
        <v>45</v>
      </c>
      <c r="B56" s="56"/>
      <c r="C56" s="56"/>
      <c r="D56" s="56"/>
      <c r="E56" s="56"/>
      <c r="F56" s="56"/>
      <c r="H56" s="11"/>
    </row>
    <row r="57" spans="1:8" ht="25.5" x14ac:dyDescent="0.2">
      <c r="A57" s="31" t="s">
        <v>21</v>
      </c>
      <c r="B57" s="41" t="s">
        <v>41</v>
      </c>
      <c r="C57" s="32" t="s">
        <v>20</v>
      </c>
      <c r="D57" s="20" t="s">
        <v>26</v>
      </c>
      <c r="E57" s="30" t="s">
        <v>27</v>
      </c>
      <c r="F57" s="29" t="s">
        <v>40</v>
      </c>
      <c r="G57" s="3"/>
    </row>
    <row r="58" spans="1:8" x14ac:dyDescent="0.2">
      <c r="A58" s="13" t="s">
        <v>36</v>
      </c>
      <c r="B58" s="42" t="s">
        <v>42</v>
      </c>
      <c r="C58" s="4" t="s">
        <v>8</v>
      </c>
      <c r="D58" s="53">
        <v>4390.2999999999993</v>
      </c>
      <c r="E58" s="21">
        <v>0.21</v>
      </c>
      <c r="F58" s="28">
        <f>D58*1.21</f>
        <v>5312.262999999999</v>
      </c>
      <c r="G58" s="17"/>
    </row>
    <row r="59" spans="1:8" x14ac:dyDescent="0.2">
      <c r="A59" s="13" t="s">
        <v>30</v>
      </c>
      <c r="B59" s="43" t="s">
        <v>32</v>
      </c>
      <c r="C59" s="4" t="s">
        <v>8</v>
      </c>
      <c r="D59" s="53">
        <v>469.65999999999997</v>
      </c>
      <c r="E59" s="22">
        <v>0.21</v>
      </c>
      <c r="F59" s="28">
        <f>D59*1.21</f>
        <v>568.28859999999997</v>
      </c>
      <c r="G59" s="17"/>
    </row>
    <row r="60" spans="1:8" x14ac:dyDescent="0.2">
      <c r="A60" s="46" t="s">
        <v>17</v>
      </c>
      <c r="B60" s="47" t="s">
        <v>16</v>
      </c>
      <c r="C60" s="48" t="s">
        <v>8</v>
      </c>
      <c r="D60" s="53">
        <v>469.65999999999997</v>
      </c>
      <c r="E60" s="22">
        <v>0.21</v>
      </c>
      <c r="F60" s="28">
        <f>D60*1.21</f>
        <v>568.28859999999997</v>
      </c>
      <c r="G60" s="17"/>
    </row>
    <row r="61" spans="1:8" ht="30.75" customHeight="1" x14ac:dyDescent="0.2">
      <c r="A61" s="49" t="s">
        <v>15</v>
      </c>
      <c r="B61" s="50" t="s">
        <v>33</v>
      </c>
      <c r="C61" s="4" t="s">
        <v>8</v>
      </c>
      <c r="D61" s="53">
        <v>469.65999999999997</v>
      </c>
      <c r="E61" s="22">
        <v>0.21</v>
      </c>
      <c r="F61" s="28">
        <f t="shared" ref="F61:F62" si="5">D61*1.21</f>
        <v>568.28859999999997</v>
      </c>
      <c r="G61" s="17"/>
    </row>
    <row r="62" spans="1:8" x14ac:dyDescent="0.2">
      <c r="A62" s="13" t="s">
        <v>24</v>
      </c>
      <c r="B62" s="43" t="s">
        <v>34</v>
      </c>
      <c r="C62" s="4" t="s">
        <v>8</v>
      </c>
      <c r="D62" s="53">
        <v>469.65999999999997</v>
      </c>
      <c r="E62" s="22">
        <v>0.21</v>
      </c>
      <c r="F62" s="28">
        <f t="shared" si="5"/>
        <v>568.28859999999997</v>
      </c>
      <c r="G62" s="17"/>
    </row>
    <row r="63" spans="1:8" x14ac:dyDescent="0.2">
      <c r="A63" s="13" t="s">
        <v>10</v>
      </c>
      <c r="B63" s="43" t="s">
        <v>9</v>
      </c>
      <c r="C63" s="4" t="s">
        <v>8</v>
      </c>
      <c r="D63" s="53">
        <v>2399.35</v>
      </c>
      <c r="E63" s="22">
        <v>0.21</v>
      </c>
      <c r="F63" s="28">
        <f>D63+H63</f>
        <v>2787.85</v>
      </c>
      <c r="G63" s="17"/>
      <c r="H63">
        <f>1850/100*21</f>
        <v>388.5</v>
      </c>
    </row>
    <row r="64" spans="1:8" ht="25.5" x14ac:dyDescent="0.2">
      <c r="A64" s="49" t="s">
        <v>7</v>
      </c>
      <c r="B64" s="43" t="s">
        <v>35</v>
      </c>
      <c r="C64" s="4" t="s">
        <v>8</v>
      </c>
      <c r="D64" s="53">
        <v>2399.35</v>
      </c>
      <c r="E64" s="22">
        <v>0.21</v>
      </c>
      <c r="F64" s="28">
        <f>D64+H63</f>
        <v>2787.85</v>
      </c>
      <c r="G64" s="17"/>
      <c r="H64">
        <v>500</v>
      </c>
    </row>
    <row r="65" spans="1:7" x14ac:dyDescent="0.2">
      <c r="A65" s="14" t="s">
        <v>37</v>
      </c>
      <c r="B65" s="43" t="s">
        <v>31</v>
      </c>
      <c r="C65" s="4" t="s">
        <v>8</v>
      </c>
      <c r="D65" s="53">
        <v>2399.35</v>
      </c>
      <c r="E65" s="22">
        <v>0.21</v>
      </c>
      <c r="F65" s="28">
        <f>D65+H63</f>
        <v>2787.85</v>
      </c>
      <c r="G65" s="17"/>
    </row>
    <row r="66" spans="1:7" x14ac:dyDescent="0.2">
      <c r="A66" s="15" t="s">
        <v>12</v>
      </c>
      <c r="B66" s="43" t="s">
        <v>44</v>
      </c>
      <c r="C66" s="51" t="s">
        <v>8</v>
      </c>
      <c r="D66" s="54">
        <v>2399.35</v>
      </c>
      <c r="E66" s="52">
        <v>0.21</v>
      </c>
      <c r="F66" s="28">
        <v>2739</v>
      </c>
      <c r="G66" s="17"/>
    </row>
    <row r="67" spans="1:7" x14ac:dyDescent="0.2">
      <c r="A67" s="45" t="s">
        <v>39</v>
      </c>
      <c r="B67" s="40"/>
    </row>
    <row r="68" spans="1:7" ht="14.25" customHeight="1" x14ac:dyDescent="0.2">
      <c r="A68" s="44" t="s">
        <v>43</v>
      </c>
      <c r="B68" s="40"/>
    </row>
    <row r="69" spans="1:7" x14ac:dyDescent="0.2">
      <c r="A69" s="27" t="s">
        <v>38</v>
      </c>
      <c r="B69" s="40"/>
    </row>
  </sheetData>
  <mergeCells count="2">
    <mergeCell ref="A56:F56"/>
    <mergeCell ref="A55:F5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39B40-189C-4E53-A11F-6EAD32CDBF1B}"/>
</file>

<file path=customXml/itemProps2.xml><?xml version="1.0" encoding="utf-8"?>
<ds:datastoreItem xmlns:ds="http://schemas.openxmlformats.org/officeDocument/2006/customXml" ds:itemID="{6529DB43-42C7-4EA1-9191-4BC3F16036F8}"/>
</file>

<file path=customXml/itemProps3.xml><?xml version="1.0" encoding="utf-8"?>
<ds:datastoreItem xmlns:ds="http://schemas.openxmlformats.org/officeDocument/2006/customXml" ds:itemID="{97B701CE-CAF5-425C-A70E-C3549A3A8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SD</vt:lpstr>
      <vt:lpstr>List1</vt:lpstr>
    </vt:vector>
  </TitlesOfParts>
  <Company>Marius Pedersen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Sefara Miroslav</dc:creator>
  <cp:lastModifiedBy>Lollokova Michaela</cp:lastModifiedBy>
  <cp:lastPrinted>2017-01-08T12:23:43Z</cp:lastPrinted>
  <dcterms:created xsi:type="dcterms:W3CDTF">2013-01-17T06:27:52Z</dcterms:created>
  <dcterms:modified xsi:type="dcterms:W3CDTF">2019-05-31T12:19:26Z</dcterms:modified>
</cp:coreProperties>
</file>